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40" yWindow="348" windowWidth="20376" windowHeight="12816"/>
  </bookViews>
  <sheets>
    <sheet name="Table 5-6" sheetId="1" r:id="rId1"/>
  </sheets>
  <definedNames>
    <definedName name="_xlnm.Print_Area" localSheetId="0">'Table 5-6'!$A$1:$Y$34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X24" i="1" l="1"/>
  <c r="X18" i="1"/>
  <c r="X12" i="1"/>
  <c r="Y12" i="1" s="1"/>
  <c r="X7" i="1"/>
  <c r="Y7" i="1"/>
  <c r="Y8" i="1"/>
  <c r="Y26" i="1"/>
  <c r="Y25" i="1"/>
  <c r="Y24" i="1"/>
  <c r="Y23" i="1"/>
  <c r="Y20" i="1"/>
  <c r="Y19" i="1"/>
  <c r="Y18" i="1"/>
  <c r="Y17" i="1"/>
  <c r="Y14" i="1"/>
  <c r="Y13" i="1"/>
  <c r="Y11" i="1"/>
  <c r="V24" i="1"/>
  <c r="W24" i="1" s="1"/>
  <c r="V18" i="1"/>
  <c r="V12" i="1"/>
  <c r="W12" i="1" s="1"/>
  <c r="W26" i="1"/>
  <c r="W25" i="1"/>
  <c r="W23" i="1"/>
  <c r="W20" i="1"/>
  <c r="W19" i="1"/>
  <c r="W18" i="1"/>
  <c r="W17" i="1"/>
  <c r="W11" i="1"/>
  <c r="W14" i="1"/>
  <c r="W13" i="1"/>
  <c r="W8" i="1"/>
  <c r="W7" i="1"/>
  <c r="M6" i="1"/>
  <c r="M7" i="1"/>
  <c r="M8" i="1"/>
  <c r="M11" i="1"/>
  <c r="M12" i="1"/>
  <c r="M13" i="1"/>
  <c r="M14" i="1"/>
  <c r="M17" i="1"/>
  <c r="M18" i="1"/>
  <c r="M19" i="1"/>
  <c r="M20" i="1"/>
  <c r="M23" i="1"/>
  <c r="M24" i="1"/>
  <c r="M25" i="1"/>
  <c r="M26" i="1"/>
  <c r="K26" i="1"/>
  <c r="K25" i="1"/>
  <c r="K24" i="1"/>
  <c r="K23" i="1"/>
  <c r="K20" i="1"/>
  <c r="K19" i="1"/>
  <c r="K18" i="1"/>
  <c r="K17" i="1"/>
  <c r="K14" i="1"/>
  <c r="K13" i="1"/>
  <c r="K12" i="1"/>
  <c r="K11" i="1"/>
  <c r="K8" i="1"/>
  <c r="K7" i="1"/>
  <c r="K6" i="1"/>
  <c r="I26" i="1"/>
  <c r="I24" i="1"/>
  <c r="I25" i="1"/>
  <c r="I23" i="1"/>
  <c r="I20" i="1"/>
  <c r="I18" i="1"/>
  <c r="I19" i="1"/>
  <c r="I17" i="1"/>
  <c r="I12" i="1"/>
  <c r="I13" i="1"/>
  <c r="I14" i="1"/>
  <c r="I11" i="1"/>
  <c r="I8" i="1"/>
  <c r="I7" i="1"/>
  <c r="G26" i="1"/>
  <c r="G25" i="1"/>
  <c r="G24" i="1"/>
  <c r="G23" i="1"/>
  <c r="E26" i="1"/>
  <c r="E25" i="1"/>
  <c r="E24" i="1"/>
  <c r="E23" i="1"/>
  <c r="C26" i="1"/>
  <c r="C25" i="1"/>
  <c r="C24" i="1"/>
  <c r="C23" i="1"/>
  <c r="G20" i="1"/>
  <c r="G19" i="1"/>
  <c r="G18" i="1"/>
  <c r="G17" i="1"/>
  <c r="E20" i="1"/>
  <c r="E19" i="1"/>
  <c r="E18" i="1"/>
  <c r="E17" i="1"/>
  <c r="C20" i="1"/>
  <c r="C19" i="1"/>
  <c r="C18" i="1"/>
  <c r="C17" i="1"/>
  <c r="G14" i="1"/>
  <c r="G13" i="1"/>
  <c r="G12" i="1"/>
  <c r="G11" i="1"/>
  <c r="E14" i="1"/>
  <c r="E13" i="1"/>
  <c r="E12" i="1"/>
  <c r="E11" i="1"/>
  <c r="C14" i="1"/>
  <c r="C13" i="1"/>
  <c r="C12" i="1"/>
  <c r="C11" i="1"/>
  <c r="G8" i="1"/>
  <c r="G7" i="1"/>
  <c r="G6" i="1"/>
  <c r="E8" i="1"/>
  <c r="E7" i="1"/>
  <c r="E6" i="1"/>
  <c r="C8" i="1"/>
  <c r="C7" i="1"/>
  <c r="C6" i="1"/>
</calcChain>
</file>

<file path=xl/sharedStrings.xml><?xml version="1.0" encoding="utf-8"?>
<sst xmlns="http://schemas.openxmlformats.org/spreadsheetml/2006/main" count="49" uniqueCount="14">
  <si>
    <t>Number</t>
  </si>
  <si>
    <t>Percent</t>
  </si>
  <si>
    <t>Number of inspections</t>
  </si>
  <si>
    <t>With no violations</t>
  </si>
  <si>
    <t>With violations</t>
  </si>
  <si>
    <t>All inspections</t>
  </si>
  <si>
    <t>Driver inspections</t>
  </si>
  <si>
    <t xml:space="preserve">   With OOS violations</t>
  </si>
  <si>
    <t>Vehicle inspections</t>
  </si>
  <si>
    <t>Hazardous materials inspections</t>
  </si>
  <si>
    <r>
      <t>Notes:</t>
    </r>
    <r>
      <rPr>
        <sz val="9"/>
        <color indexed="8"/>
        <rFont val="Arial"/>
        <family val="2"/>
      </rPr>
      <t xml:space="preserve">  A roadside inspection is an examination of individual commercial motor vehicles and drivers to determine if they are in compliance with the Federal Motor Carrier Safety Regulations and/or Hazardous Materials Regulations.  Serious violations result in the issuance of driver or vehicle OOS orders. These violations must be corrected before the driver or vehicle can return to service.  Moving violations also may be recorded in conjunction with a roadside inspection.  </t>
    </r>
  </si>
  <si>
    <r>
      <t>Key:</t>
    </r>
    <r>
      <rPr>
        <sz val="9"/>
        <rFont val="Arial"/>
        <family val="2"/>
      </rPr>
      <t xml:space="preserve">  OOS = out of service.</t>
    </r>
  </si>
  <si>
    <t>Table 5-6.  Roadside Safety Inspection Activity Summary by Inspection Type: 2000-2012</t>
  </si>
  <si>
    <r>
      <t>Source</t>
    </r>
    <r>
      <rPr>
        <sz val="9"/>
        <rFont val="Arial"/>
        <family val="2"/>
      </rPr>
      <t>:  U.S. Department of Transportation, Federal Motor Carrier Safety Administration, Motor Carrier Management Information System (MCMIS), Roadside Inspection Activity Summary for Fiscal Years, special tabulation, October 17,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</si>
</sst>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1" x14ac:knownFonts="1">
    <font>
      <sz val="10"/>
      <name val="Arial"/>
    </font>
    <font>
      <sz val="10"/>
      <name val="Arial"/>
      <family val="2"/>
    </font>
    <font>
      <b/>
      <sz val="10"/>
      <name val="Arial"/>
      <family val="2"/>
    </font>
    <font>
      <b/>
      <sz val="12"/>
      <name val="Arial"/>
      <family val="2"/>
    </font>
    <font>
      <sz val="8"/>
      <name val="Arial"/>
      <family val="2"/>
    </font>
    <font>
      <b/>
      <sz val="9"/>
      <name val="Arial"/>
      <family val="2"/>
    </font>
    <font>
      <sz val="9"/>
      <name val="Arial"/>
      <family val="2"/>
    </font>
    <font>
      <b/>
      <sz val="9"/>
      <color indexed="8"/>
      <name val="Arial"/>
      <family val="2"/>
    </font>
    <font>
      <sz val="9"/>
      <color indexed="8"/>
      <name val="Arial"/>
      <family val="2"/>
    </font>
    <font>
      <u/>
      <sz val="10"/>
      <color theme="10"/>
      <name val="Arial"/>
    </font>
    <font>
      <u/>
      <sz val="10"/>
      <color theme="11"/>
      <name val="Arial"/>
    </font>
  </fonts>
  <fills count="2">
    <fill>
      <patternFill patternType="none"/>
    </fill>
    <fill>
      <patternFill patternType="gray125"/>
    </fill>
  </fills>
  <borders count="16">
    <border>
      <left/>
      <right/>
      <top/>
      <bottom/>
      <diagonal/>
    </border>
    <border>
      <left style="thin">
        <color auto="1"/>
      </left>
      <right/>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s>
  <cellStyleXfs count="10">
    <xf numFmtId="0" fontId="0" fillId="0" borderId="0"/>
    <xf numFmtId="43"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0">
    <xf numFmtId="0" fontId="0" fillId="0" borderId="0" xfId="0"/>
    <xf numFmtId="0" fontId="0" fillId="0" borderId="0" xfId="0" applyFill="1"/>
    <xf numFmtId="3" fontId="0" fillId="0" borderId="0" xfId="0" applyNumberFormat="1" applyFill="1"/>
    <xf numFmtId="3" fontId="0" fillId="0" borderId="1" xfId="0" applyNumberFormat="1" applyFill="1" applyBorder="1"/>
    <xf numFmtId="164" fontId="0" fillId="0" borderId="0" xfId="0" applyNumberFormat="1" applyFill="1"/>
    <xf numFmtId="164" fontId="0" fillId="0" borderId="2" xfId="0" applyNumberFormat="1" applyFill="1" applyBorder="1"/>
    <xf numFmtId="0" fontId="0" fillId="0" borderId="0" xfId="0" applyFill="1" applyAlignment="1">
      <alignment wrapText="1"/>
    </xf>
    <xf numFmtId="0" fontId="0" fillId="0" borderId="3" xfId="0" applyFill="1" applyBorder="1"/>
    <xf numFmtId="0" fontId="0" fillId="0" borderId="0" xfId="0" applyFill="1" applyBorder="1"/>
    <xf numFmtId="0" fontId="0" fillId="0" borderId="2" xfId="0" applyFill="1" applyBorder="1"/>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2" xfId="0" applyFont="1" applyFill="1" applyBorder="1" applyAlignment="1">
      <alignment horizontal="center"/>
    </xf>
    <xf numFmtId="0" fontId="2" fillId="0" borderId="0" xfId="0" applyFont="1" applyFill="1"/>
    <xf numFmtId="0" fontId="0" fillId="0" borderId="1" xfId="0" applyFill="1" applyBorder="1"/>
    <xf numFmtId="0" fontId="0" fillId="0" borderId="7" xfId="0" applyFill="1" applyBorder="1"/>
    <xf numFmtId="164" fontId="0" fillId="0" borderId="7" xfId="0" applyNumberFormat="1" applyFill="1" applyBorder="1"/>
    <xf numFmtId="165" fontId="0" fillId="0" borderId="0" xfId="0" applyNumberFormat="1" applyFill="1" applyBorder="1"/>
    <xf numFmtId="3" fontId="0" fillId="0" borderId="7" xfId="0" applyNumberFormat="1" applyFill="1" applyBorder="1"/>
    <xf numFmtId="3" fontId="0" fillId="0" borderId="2" xfId="0" applyNumberFormat="1" applyFill="1" applyBorder="1"/>
    <xf numFmtId="3" fontId="0" fillId="0" borderId="8" xfId="0" applyNumberFormat="1" applyFill="1" applyBorder="1"/>
    <xf numFmtId="164" fontId="0" fillId="0" borderId="9" xfId="0" applyNumberFormat="1" applyFill="1" applyBorder="1"/>
    <xf numFmtId="165" fontId="0" fillId="0" borderId="9" xfId="0" applyNumberFormat="1" applyFill="1" applyBorder="1"/>
    <xf numFmtId="0" fontId="7" fillId="0" borderId="0" xfId="0" applyFont="1" applyFill="1" applyAlignment="1">
      <alignment wrapText="1"/>
    </xf>
    <xf numFmtId="0" fontId="0" fillId="0" borderId="1" xfId="0" applyFill="1" applyBorder="1" applyAlignment="1">
      <alignment horizontal="right"/>
    </xf>
    <xf numFmtId="3" fontId="0" fillId="0" borderId="1" xfId="1" applyNumberFormat="1" applyFont="1" applyFill="1" applyBorder="1" applyAlignment="1"/>
    <xf numFmtId="165" fontId="0" fillId="0" borderId="0" xfId="0" applyNumberFormat="1" applyFill="1" applyAlignment="1"/>
    <xf numFmtId="0" fontId="0" fillId="0" borderId="0" xfId="0" applyFill="1" applyAlignment="1">
      <alignment horizontal="right"/>
    </xf>
    <xf numFmtId="3" fontId="0" fillId="0" borderId="8" xfId="1" applyNumberFormat="1" applyFont="1" applyFill="1" applyBorder="1" applyAlignment="1"/>
    <xf numFmtId="165" fontId="0" fillId="0" borderId="2" xfId="0" applyNumberFormat="1" applyFill="1" applyBorder="1" applyAlignment="1"/>
    <xf numFmtId="0" fontId="0" fillId="0" borderId="0" xfId="0" applyFill="1" applyBorder="1" applyAlignment="1">
      <alignment horizontal="right"/>
    </xf>
    <xf numFmtId="3" fontId="0" fillId="0" borderId="0" xfId="1" applyNumberFormat="1" applyFont="1" applyFill="1" applyBorder="1" applyAlignment="1"/>
    <xf numFmtId="3" fontId="0" fillId="0" borderId="2" xfId="1" applyNumberFormat="1" applyFont="1" applyFill="1" applyBorder="1" applyAlignment="1"/>
    <xf numFmtId="165" fontId="0" fillId="0" borderId="7" xfId="0" applyNumberFormat="1" applyFill="1" applyBorder="1" applyAlignment="1"/>
    <xf numFmtId="165" fontId="0" fillId="0" borderId="9" xfId="0" applyNumberFormat="1" applyFill="1" applyBorder="1" applyAlignment="1">
      <alignment horizontal="right"/>
    </xf>
    <xf numFmtId="3" fontId="0" fillId="0" borderId="0" xfId="0" applyNumberFormat="1" applyFill="1" applyBorder="1"/>
    <xf numFmtId="165" fontId="0" fillId="0" borderId="9" xfId="0" applyNumberFormat="1" applyFill="1" applyBorder="1" applyAlignment="1"/>
    <xf numFmtId="165" fontId="0" fillId="0" borderId="0" xfId="0" applyNumberFormat="1" applyFill="1" applyBorder="1" applyAlignment="1"/>
    <xf numFmtId="0" fontId="2" fillId="0" borderId="11" xfId="0" applyFont="1" applyFill="1" applyBorder="1" applyAlignment="1">
      <alignment horizont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2" xfId="0" applyFont="1" applyFill="1" applyBorder="1" applyAlignment="1">
      <alignment horizontal="center"/>
    </xf>
    <xf numFmtId="3" fontId="5" fillId="0" borderId="0" xfId="0" applyNumberFormat="1" applyFont="1" applyFill="1" applyAlignment="1">
      <alignment horizontal="left" wrapText="1"/>
    </xf>
    <xf numFmtId="0" fontId="3" fillId="0" borderId="0" xfId="0" applyFont="1" applyFill="1" applyAlignment="1">
      <alignment wrapText="1"/>
    </xf>
    <xf numFmtId="0" fontId="0" fillId="0" borderId="0" xfId="0" applyFill="1" applyAlignment="1">
      <alignment wrapText="1"/>
    </xf>
    <xf numFmtId="0" fontId="2" fillId="0" borderId="13" xfId="0" applyFont="1" applyFill="1" applyBorder="1" applyAlignment="1">
      <alignment horizontal="center"/>
    </xf>
    <xf numFmtId="0" fontId="5" fillId="0" borderId="10" xfId="0" applyFont="1" applyFill="1" applyBorder="1" applyAlignment="1">
      <alignment wrapText="1"/>
    </xf>
    <xf numFmtId="0" fontId="0" fillId="0" borderId="10" xfId="0" applyFill="1" applyBorder="1" applyAlignment="1">
      <alignment wrapText="1"/>
    </xf>
    <xf numFmtId="0" fontId="7" fillId="0" borderId="0" xfId="0" applyFont="1" applyFill="1" applyAlignment="1">
      <alignment wrapText="1"/>
    </xf>
  </cellXfs>
  <cellStyles count="1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A31"/>
  <sheetViews>
    <sheetView tabSelected="1" topLeftCell="A7" zoomScaleNormal="100" workbookViewId="0">
      <selection activeCell="A29" sqref="A29:J29"/>
    </sheetView>
  </sheetViews>
  <sheetFormatPr defaultColWidth="8.88671875" defaultRowHeight="13.2" x14ac:dyDescent="0.25"/>
  <cols>
    <col min="1" max="1" width="24.33203125" style="1" customWidth="1"/>
    <col min="2" max="2" width="10.44140625" style="1" customWidth="1"/>
    <col min="3" max="3" width="9.6640625" style="1" customWidth="1"/>
    <col min="4" max="4" width="10.44140625" style="1" customWidth="1"/>
    <col min="5" max="5" width="9.6640625" style="1" customWidth="1"/>
    <col min="6" max="6" width="12.33203125" style="1" customWidth="1"/>
    <col min="7" max="7" width="9.6640625" style="1" customWidth="1"/>
    <col min="8" max="8" width="12.44140625" style="1" customWidth="1"/>
    <col min="9" max="9" width="9.6640625" style="1" customWidth="1"/>
    <col min="10" max="10" width="12.44140625" style="1" customWidth="1"/>
    <col min="11" max="11" width="9.6640625" style="1" customWidth="1"/>
    <col min="12" max="12" width="12.44140625" style="1" customWidth="1"/>
    <col min="13" max="13" width="9.88671875" style="1" customWidth="1"/>
    <col min="14" max="14" width="12.44140625" style="1" customWidth="1"/>
    <col min="15" max="15" width="9.6640625" style="1" customWidth="1"/>
    <col min="16" max="16" width="12.44140625" style="1" customWidth="1"/>
    <col min="17" max="17" width="9.88671875" style="1" customWidth="1"/>
    <col min="18" max="18" width="12.44140625" style="1" customWidth="1"/>
    <col min="19" max="19" width="9.88671875" style="1" customWidth="1"/>
    <col min="20" max="20" width="12.44140625" style="1" customWidth="1"/>
    <col min="21" max="21" width="9.88671875" style="1" customWidth="1"/>
    <col min="22" max="22" width="12.44140625" style="1" customWidth="1"/>
    <col min="23" max="23" width="9.88671875" style="1" customWidth="1"/>
    <col min="24" max="24" width="12.44140625" style="1" customWidth="1"/>
    <col min="25" max="25" width="9.88671875" style="1" customWidth="1"/>
    <col min="26" max="26" width="12.44140625" style="1" customWidth="1"/>
    <col min="27" max="27" width="9.88671875" style="1" customWidth="1"/>
    <col min="28" max="16384" width="8.88671875" style="1"/>
  </cols>
  <sheetData>
    <row r="1" spans="1:27" ht="15.75" customHeight="1" x14ac:dyDescent="0.3">
      <c r="A1" s="44" t="s">
        <v>12</v>
      </c>
      <c r="B1" s="45"/>
      <c r="C1" s="45"/>
      <c r="D1" s="45"/>
      <c r="E1" s="45"/>
      <c r="F1" s="45"/>
      <c r="G1" s="45"/>
      <c r="H1" s="45"/>
      <c r="I1" s="45"/>
      <c r="J1" s="45"/>
      <c r="K1" s="45"/>
      <c r="L1" s="45"/>
      <c r="M1" s="45"/>
      <c r="N1" s="45"/>
      <c r="O1" s="45"/>
    </row>
    <row r="2" spans="1:27" ht="13.8" thickBot="1" x14ac:dyDescent="0.3">
      <c r="A2" s="7"/>
      <c r="B2" s="7"/>
      <c r="C2" s="7"/>
      <c r="D2" s="7"/>
      <c r="E2" s="7"/>
      <c r="F2" s="7"/>
      <c r="G2" s="7"/>
    </row>
    <row r="3" spans="1:27" x14ac:dyDescent="0.25">
      <c r="A3" s="8"/>
      <c r="B3" s="42">
        <v>2000</v>
      </c>
      <c r="C3" s="42"/>
      <c r="D3" s="46">
        <v>2001</v>
      </c>
      <c r="E3" s="40"/>
      <c r="F3" s="46">
        <v>2002</v>
      </c>
      <c r="G3" s="40"/>
      <c r="H3" s="42">
        <v>2003</v>
      </c>
      <c r="I3" s="42"/>
      <c r="J3" s="46">
        <v>2004</v>
      </c>
      <c r="K3" s="42"/>
      <c r="L3" s="46">
        <v>2005</v>
      </c>
      <c r="M3" s="40"/>
      <c r="N3" s="41">
        <v>2006</v>
      </c>
      <c r="O3" s="40"/>
      <c r="P3" s="39">
        <v>2007</v>
      </c>
      <c r="Q3" s="40"/>
      <c r="R3" s="41">
        <v>2008</v>
      </c>
      <c r="S3" s="40"/>
      <c r="T3" s="41">
        <v>2009</v>
      </c>
      <c r="U3" s="40"/>
      <c r="V3" s="41">
        <v>2010</v>
      </c>
      <c r="W3" s="40"/>
      <c r="X3" s="39">
        <v>2011</v>
      </c>
      <c r="Y3" s="42"/>
      <c r="Z3" s="41">
        <v>2012</v>
      </c>
      <c r="AA3" s="42"/>
    </row>
    <row r="4" spans="1:27" x14ac:dyDescent="0.25">
      <c r="A4" s="9"/>
      <c r="B4" s="10" t="s">
        <v>0</v>
      </c>
      <c r="C4" s="10" t="s">
        <v>1</v>
      </c>
      <c r="D4" s="11" t="s">
        <v>0</v>
      </c>
      <c r="E4" s="12" t="s">
        <v>1</v>
      </c>
      <c r="F4" s="11" t="s">
        <v>0</v>
      </c>
      <c r="G4" s="12" t="s">
        <v>1</v>
      </c>
      <c r="H4" s="10" t="s">
        <v>0</v>
      </c>
      <c r="I4" s="13" t="s">
        <v>1</v>
      </c>
      <c r="J4" s="11" t="s">
        <v>0</v>
      </c>
      <c r="K4" s="10" t="s">
        <v>1</v>
      </c>
      <c r="L4" s="11" t="s">
        <v>0</v>
      </c>
      <c r="M4" s="12" t="s">
        <v>1</v>
      </c>
      <c r="N4" s="11" t="s">
        <v>0</v>
      </c>
      <c r="O4" s="12" t="s">
        <v>1</v>
      </c>
      <c r="P4" s="10" t="s">
        <v>0</v>
      </c>
      <c r="Q4" s="12" t="s">
        <v>1</v>
      </c>
      <c r="R4" s="11" t="s">
        <v>0</v>
      </c>
      <c r="S4" s="12" t="s">
        <v>1</v>
      </c>
      <c r="T4" s="11" t="s">
        <v>0</v>
      </c>
      <c r="U4" s="12" t="s">
        <v>1</v>
      </c>
      <c r="V4" s="11" t="s">
        <v>0</v>
      </c>
      <c r="W4" s="12" t="s">
        <v>1</v>
      </c>
      <c r="X4" s="10" t="s">
        <v>0</v>
      </c>
      <c r="Y4" s="10" t="s">
        <v>1</v>
      </c>
      <c r="Z4" s="11" t="s">
        <v>0</v>
      </c>
      <c r="AA4" s="10" t="s">
        <v>1</v>
      </c>
    </row>
    <row r="5" spans="1:27" x14ac:dyDescent="0.25">
      <c r="A5" s="14" t="s">
        <v>5</v>
      </c>
      <c r="D5" s="15"/>
      <c r="E5" s="16"/>
      <c r="F5" s="15"/>
      <c r="G5" s="16"/>
      <c r="H5" s="8"/>
      <c r="I5" s="8"/>
      <c r="J5" s="15"/>
      <c r="K5" s="8"/>
      <c r="L5" s="15"/>
      <c r="M5" s="16"/>
      <c r="N5" s="25"/>
      <c r="O5" s="16"/>
      <c r="P5" s="31"/>
      <c r="Q5" s="16"/>
      <c r="R5" s="25"/>
      <c r="S5" s="16"/>
      <c r="T5" s="25"/>
      <c r="U5" s="16"/>
      <c r="V5" s="25"/>
      <c r="W5" s="16"/>
      <c r="X5" s="31"/>
      <c r="Z5" s="25"/>
      <c r="AA5" s="8"/>
    </row>
    <row r="6" spans="1:27" x14ac:dyDescent="0.25">
      <c r="A6" s="1" t="s">
        <v>2</v>
      </c>
      <c r="B6" s="2">
        <v>2453776</v>
      </c>
      <c r="C6" s="4">
        <f>B6/B$6*100</f>
        <v>100</v>
      </c>
      <c r="D6" s="3">
        <v>2747829</v>
      </c>
      <c r="E6" s="17">
        <f>D6/D$6*100</f>
        <v>100</v>
      </c>
      <c r="F6" s="3">
        <v>3013652</v>
      </c>
      <c r="G6" s="17">
        <f>F6/F$6*100</f>
        <v>100</v>
      </c>
      <c r="H6" s="36">
        <v>3013872</v>
      </c>
      <c r="I6" s="18">
        <v>100</v>
      </c>
      <c r="J6" s="3">
        <v>3019504</v>
      </c>
      <c r="K6" s="4">
        <f>J6/J$6*100</f>
        <v>100</v>
      </c>
      <c r="L6" s="3">
        <v>3028443</v>
      </c>
      <c r="M6" s="17">
        <f>L6/L$6*100</f>
        <v>100</v>
      </c>
      <c r="N6" s="26">
        <v>3334974</v>
      </c>
      <c r="O6" s="34">
        <v>100</v>
      </c>
      <c r="P6" s="32">
        <v>3416942</v>
      </c>
      <c r="Q6" s="34">
        <v>100</v>
      </c>
      <c r="R6" s="26">
        <v>3317187</v>
      </c>
      <c r="S6" s="34">
        <v>100</v>
      </c>
      <c r="T6" s="26">
        <v>3530382</v>
      </c>
      <c r="U6" s="34">
        <v>100</v>
      </c>
      <c r="V6" s="26">
        <v>3569373</v>
      </c>
      <c r="W6" s="34">
        <v>100</v>
      </c>
      <c r="X6" s="32">
        <v>3601302</v>
      </c>
      <c r="Y6" s="27">
        <v>100</v>
      </c>
      <c r="Z6" s="26">
        <v>3582221</v>
      </c>
      <c r="AA6" s="38">
        <v>100</v>
      </c>
    </row>
    <row r="7" spans="1:27" x14ac:dyDescent="0.25">
      <c r="A7" s="1" t="s">
        <v>3</v>
      </c>
      <c r="B7" s="2">
        <v>639593</v>
      </c>
      <c r="C7" s="4">
        <f t="shared" ref="C7:E8" si="0">B7/B$6*100</f>
        <v>26.065663695463641</v>
      </c>
      <c r="D7" s="3">
        <v>743577</v>
      </c>
      <c r="E7" s="17">
        <f t="shared" si="0"/>
        <v>27.060526692163155</v>
      </c>
      <c r="F7" s="3">
        <v>830762</v>
      </c>
      <c r="G7" s="17">
        <f>F7/F$6*100</f>
        <v>27.566620167159311</v>
      </c>
      <c r="H7" s="36">
        <v>812783</v>
      </c>
      <c r="I7" s="18">
        <f>H7/H$6*100</f>
        <v>26.968066327966149</v>
      </c>
      <c r="J7" s="3">
        <v>810870</v>
      </c>
      <c r="K7" s="4">
        <f>J7/J$6*100</f>
        <v>26.854410525702232</v>
      </c>
      <c r="L7" s="3">
        <v>823256</v>
      </c>
      <c r="M7" s="17">
        <f>L7/L$6*100</f>
        <v>27.184133893224999</v>
      </c>
      <c r="N7" s="26">
        <v>940360</v>
      </c>
      <c r="O7" s="34">
        <v>28.2</v>
      </c>
      <c r="P7" s="32">
        <v>1034702</v>
      </c>
      <c r="Q7" s="34">
        <v>30.09</v>
      </c>
      <c r="R7" s="26">
        <v>1041262</v>
      </c>
      <c r="S7" s="34">
        <v>31.4</v>
      </c>
      <c r="T7" s="26">
        <v>1176351</v>
      </c>
      <c r="U7" s="34">
        <v>33.299999999999997</v>
      </c>
      <c r="V7" s="26">
        <v>1225324</v>
      </c>
      <c r="W7" s="34">
        <f>V7/V$6*100</f>
        <v>34.328830301568367</v>
      </c>
      <c r="X7" s="2">
        <f>X6-X8</f>
        <v>1342133</v>
      </c>
      <c r="Y7" s="27">
        <f>X7/X$6*100</f>
        <v>37.267993631192276</v>
      </c>
      <c r="Z7" s="3">
        <v>1395748</v>
      </c>
      <c r="AA7" s="38">
        <v>38.963201879504361</v>
      </c>
    </row>
    <row r="8" spans="1:27" x14ac:dyDescent="0.25">
      <c r="A8" s="1" t="s">
        <v>4</v>
      </c>
      <c r="B8" s="2">
        <v>1814183</v>
      </c>
      <c r="C8" s="4">
        <f t="shared" si="0"/>
        <v>73.934336304536359</v>
      </c>
      <c r="D8" s="3">
        <v>2004252</v>
      </c>
      <c r="E8" s="17">
        <f t="shared" si="0"/>
        <v>72.939473307836849</v>
      </c>
      <c r="F8" s="3">
        <v>2182890</v>
      </c>
      <c r="G8" s="17">
        <f>F8/F$6*100</f>
        <v>72.433379832840686</v>
      </c>
      <c r="H8" s="36">
        <v>2201089</v>
      </c>
      <c r="I8" s="18">
        <f>H8/H$6*100</f>
        <v>73.031933672033844</v>
      </c>
      <c r="J8" s="3">
        <v>2208634</v>
      </c>
      <c r="K8" s="4">
        <f>J8/J$6*100</f>
        <v>73.145589474297765</v>
      </c>
      <c r="L8" s="3">
        <v>2205187</v>
      </c>
      <c r="M8" s="17">
        <f>L8/L$6*100</f>
        <v>72.81586610677499</v>
      </c>
      <c r="N8" s="26">
        <v>2394614</v>
      </c>
      <c r="O8" s="34">
        <v>71.8</v>
      </c>
      <c r="P8" s="32">
        <v>2382240</v>
      </c>
      <c r="Q8" s="34">
        <v>69.91</v>
      </c>
      <c r="R8" s="26">
        <v>2275925</v>
      </c>
      <c r="S8" s="34">
        <v>68.599999999999994</v>
      </c>
      <c r="T8" s="26">
        <v>2354031</v>
      </c>
      <c r="U8" s="34">
        <v>66.7</v>
      </c>
      <c r="V8" s="26">
        <v>2344049</v>
      </c>
      <c r="W8" s="34">
        <f>V8/V$6*100</f>
        <v>65.671169698431626</v>
      </c>
      <c r="X8" s="32">
        <v>2259169</v>
      </c>
      <c r="Y8" s="27">
        <f>X8/X$6*100</f>
        <v>62.732006368807724</v>
      </c>
      <c r="Z8" s="26">
        <v>2186473</v>
      </c>
      <c r="AA8" s="38">
        <v>61.036798120495639</v>
      </c>
    </row>
    <row r="9" spans="1:27" x14ac:dyDescent="0.25">
      <c r="B9" s="2"/>
      <c r="C9" s="2"/>
      <c r="D9" s="3"/>
      <c r="E9" s="19"/>
      <c r="F9" s="3"/>
      <c r="G9" s="19"/>
      <c r="H9" s="36"/>
      <c r="I9" s="18"/>
      <c r="J9" s="3"/>
      <c r="K9" s="4"/>
      <c r="L9" s="3"/>
      <c r="M9" s="17"/>
      <c r="N9" s="26"/>
      <c r="O9" s="34"/>
      <c r="P9" s="32"/>
      <c r="Q9" s="34"/>
      <c r="R9" s="26"/>
      <c r="S9" s="34"/>
      <c r="T9" s="26"/>
      <c r="U9" s="34"/>
      <c r="V9" s="26"/>
      <c r="W9" s="34"/>
      <c r="X9" s="32"/>
      <c r="Y9" s="27"/>
      <c r="Z9" s="26"/>
      <c r="AA9" s="38"/>
    </row>
    <row r="10" spans="1:27" x14ac:dyDescent="0.25">
      <c r="A10" s="14" t="s">
        <v>6</v>
      </c>
      <c r="B10" s="2"/>
      <c r="C10" s="2"/>
      <c r="D10" s="3"/>
      <c r="E10" s="19"/>
      <c r="F10" s="3"/>
      <c r="G10" s="19"/>
      <c r="H10" s="36"/>
      <c r="I10" s="18"/>
      <c r="J10" s="3"/>
      <c r="K10" s="4"/>
      <c r="L10" s="3"/>
      <c r="M10" s="17"/>
      <c r="N10" s="26"/>
      <c r="O10" s="34"/>
      <c r="P10" s="32"/>
      <c r="Q10" s="34"/>
      <c r="R10" s="26"/>
      <c r="S10" s="34"/>
      <c r="T10" s="26"/>
      <c r="U10" s="34"/>
      <c r="V10" s="26"/>
      <c r="W10" s="34"/>
      <c r="X10" s="32"/>
      <c r="Y10" s="27"/>
      <c r="Z10" s="26"/>
      <c r="AA10" s="38"/>
    </row>
    <row r="11" spans="1:27" x14ac:dyDescent="0.25">
      <c r="A11" s="1" t="s">
        <v>2</v>
      </c>
      <c r="B11" s="2">
        <v>2396688</v>
      </c>
      <c r="C11" s="4">
        <f>B11/B$11*100</f>
        <v>100</v>
      </c>
      <c r="D11" s="3">
        <v>2685568</v>
      </c>
      <c r="E11" s="17">
        <f>D11/D$11*100</f>
        <v>100</v>
      </c>
      <c r="F11" s="3">
        <v>2956676</v>
      </c>
      <c r="G11" s="17">
        <f>F11/F$11*100</f>
        <v>100</v>
      </c>
      <c r="H11" s="36">
        <v>2957646</v>
      </c>
      <c r="I11" s="18">
        <f>H11/H$11*100</f>
        <v>100</v>
      </c>
      <c r="J11" s="3">
        <v>2962312</v>
      </c>
      <c r="K11" s="4">
        <f>J11/J$11*100</f>
        <v>100</v>
      </c>
      <c r="L11" s="3">
        <v>2966688</v>
      </c>
      <c r="M11" s="17">
        <f>L11/L$11*100</f>
        <v>100</v>
      </c>
      <c r="N11" s="26">
        <v>3192470</v>
      </c>
      <c r="O11" s="34">
        <v>100</v>
      </c>
      <c r="P11" s="32">
        <v>3267279</v>
      </c>
      <c r="Q11" s="34">
        <v>100</v>
      </c>
      <c r="R11" s="26">
        <v>3176813</v>
      </c>
      <c r="S11" s="34">
        <v>100</v>
      </c>
      <c r="T11" s="26">
        <v>3429882</v>
      </c>
      <c r="U11" s="34">
        <v>100</v>
      </c>
      <c r="V11" s="26">
        <v>3470871</v>
      </c>
      <c r="W11" s="34">
        <f>V11/V$11*100</f>
        <v>100</v>
      </c>
      <c r="X11" s="32">
        <v>3484536</v>
      </c>
      <c r="Y11" s="27">
        <f>X11/X$11*100</f>
        <v>100</v>
      </c>
      <c r="Z11" s="26">
        <v>3464458</v>
      </c>
      <c r="AA11" s="38">
        <v>100</v>
      </c>
    </row>
    <row r="12" spans="1:27" x14ac:dyDescent="0.25">
      <c r="A12" s="1" t="s">
        <v>3</v>
      </c>
      <c r="B12" s="2">
        <v>1459538</v>
      </c>
      <c r="C12" s="4">
        <f t="shared" ref="C12:E14" si="1">B12/B$11*100</f>
        <v>60.898122742718286</v>
      </c>
      <c r="D12" s="3">
        <v>1657098</v>
      </c>
      <c r="E12" s="17">
        <f t="shared" si="1"/>
        <v>61.70381833563701</v>
      </c>
      <c r="F12" s="3">
        <v>1869030</v>
      </c>
      <c r="G12" s="17">
        <f>F12/F$11*100</f>
        <v>63.213892898646996</v>
      </c>
      <c r="H12" s="36">
        <v>1883071</v>
      </c>
      <c r="I12" s="18">
        <f>H12/H$11*100</f>
        <v>63.667896698928807</v>
      </c>
      <c r="J12" s="3">
        <v>1893227</v>
      </c>
      <c r="K12" s="4">
        <f>J12/J$11*100</f>
        <v>63.910452376387092</v>
      </c>
      <c r="L12" s="3">
        <v>1884408</v>
      </c>
      <c r="M12" s="17">
        <f>L12/L$11*100</f>
        <v>63.518914021292424</v>
      </c>
      <c r="N12" s="26">
        <v>2015278</v>
      </c>
      <c r="O12" s="34">
        <v>63.1</v>
      </c>
      <c r="P12" s="32">
        <v>2068417</v>
      </c>
      <c r="Q12" s="34">
        <v>63.2</v>
      </c>
      <c r="R12" s="26">
        <v>2012241</v>
      </c>
      <c r="S12" s="34">
        <v>63.3</v>
      </c>
      <c r="T12" s="26">
        <v>2100760</v>
      </c>
      <c r="U12" s="34">
        <v>61.2</v>
      </c>
      <c r="V12" s="26">
        <f>V11-V13</f>
        <v>2316960</v>
      </c>
      <c r="W12" s="34">
        <f t="shared" ref="W12:W14" si="2">V12/V$11*100</f>
        <v>66.754425618238187</v>
      </c>
      <c r="X12" s="2">
        <f>X11-X13</f>
        <v>2422611</v>
      </c>
      <c r="Y12" s="27">
        <f t="shared" ref="Y12:Y14" si="3">X12/X$11*100</f>
        <v>69.524636852654126</v>
      </c>
      <c r="Z12" s="3">
        <v>2463117</v>
      </c>
      <c r="AA12" s="38">
        <v>71.096748755505189</v>
      </c>
    </row>
    <row r="13" spans="1:27" x14ac:dyDescent="0.25">
      <c r="A13" s="1" t="s">
        <v>4</v>
      </c>
      <c r="B13" s="2">
        <v>937150</v>
      </c>
      <c r="C13" s="4">
        <f t="shared" si="1"/>
        <v>39.101877257281714</v>
      </c>
      <c r="D13" s="3">
        <v>1028470</v>
      </c>
      <c r="E13" s="17">
        <f t="shared" si="1"/>
        <v>38.29618166436299</v>
      </c>
      <c r="F13" s="3">
        <v>1087646</v>
      </c>
      <c r="G13" s="17">
        <f>F13/F$11*100</f>
        <v>36.786107101353004</v>
      </c>
      <c r="H13" s="36">
        <v>1074575</v>
      </c>
      <c r="I13" s="18">
        <f>H13/H$11*100</f>
        <v>36.332103301071186</v>
      </c>
      <c r="J13" s="3">
        <v>1069085</v>
      </c>
      <c r="K13" s="4">
        <f>J13/J$11*100</f>
        <v>36.089547623612908</v>
      </c>
      <c r="L13" s="3">
        <v>1082280</v>
      </c>
      <c r="M13" s="17">
        <f>L13/L$11*100</f>
        <v>36.481085978707569</v>
      </c>
      <c r="N13" s="26">
        <v>1177192</v>
      </c>
      <c r="O13" s="34">
        <v>36.9</v>
      </c>
      <c r="P13" s="32">
        <v>1198862</v>
      </c>
      <c r="Q13" s="34">
        <v>36.799999999999997</v>
      </c>
      <c r="R13" s="26">
        <v>1164572</v>
      </c>
      <c r="S13" s="34">
        <v>36.700000000000003</v>
      </c>
      <c r="T13" s="26">
        <v>1329122</v>
      </c>
      <c r="U13" s="34">
        <v>38.799999999999997</v>
      </c>
      <c r="V13" s="26">
        <v>1153911</v>
      </c>
      <c r="W13" s="34">
        <f t="shared" si="2"/>
        <v>33.245574381761813</v>
      </c>
      <c r="X13" s="32">
        <v>1061925</v>
      </c>
      <c r="Y13" s="27">
        <f t="shared" si="3"/>
        <v>30.475363147345874</v>
      </c>
      <c r="Z13" s="26">
        <v>1001341</v>
      </c>
      <c r="AA13" s="38">
        <v>28.903251244494811</v>
      </c>
    </row>
    <row r="14" spans="1:27" x14ac:dyDescent="0.25">
      <c r="A14" s="1" t="s">
        <v>7</v>
      </c>
      <c r="B14" s="2">
        <v>191031</v>
      </c>
      <c r="C14" s="4">
        <f t="shared" si="1"/>
        <v>7.9706244617572253</v>
      </c>
      <c r="D14" s="3">
        <v>204120</v>
      </c>
      <c r="E14" s="17">
        <f t="shared" si="1"/>
        <v>7.600626757542539</v>
      </c>
      <c r="F14" s="3">
        <v>212633</v>
      </c>
      <c r="G14" s="17">
        <f>F14/F$11*100</f>
        <v>7.1916232958903858</v>
      </c>
      <c r="H14" s="36">
        <v>200256</v>
      </c>
      <c r="I14" s="18">
        <f>H14/H$11*100</f>
        <v>6.7707900134093126</v>
      </c>
      <c r="J14" s="3">
        <v>197347</v>
      </c>
      <c r="K14" s="4">
        <f>J14/J$11*100</f>
        <v>6.6619248748950142</v>
      </c>
      <c r="L14" s="3">
        <v>195842</v>
      </c>
      <c r="M14" s="17">
        <f>L14/L$11*100</f>
        <v>6.6013682598237491</v>
      </c>
      <c r="N14" s="26">
        <v>225660</v>
      </c>
      <c r="O14" s="34">
        <v>7.1</v>
      </c>
      <c r="P14" s="32">
        <v>223099</v>
      </c>
      <c r="Q14" s="34">
        <v>6.86</v>
      </c>
      <c r="R14" s="26">
        <v>204542</v>
      </c>
      <c r="S14" s="34">
        <v>6.4</v>
      </c>
      <c r="T14" s="26">
        <v>196625</v>
      </c>
      <c r="U14" s="34">
        <v>5.7</v>
      </c>
      <c r="V14" s="26">
        <v>183350</v>
      </c>
      <c r="W14" s="34">
        <f t="shared" si="2"/>
        <v>5.2825357093363596</v>
      </c>
      <c r="X14" s="32">
        <v>173980</v>
      </c>
      <c r="Y14" s="27">
        <f t="shared" si="3"/>
        <v>4.9929172779388704</v>
      </c>
      <c r="Z14" s="26">
        <v>170015</v>
      </c>
      <c r="AA14" s="38">
        <v>4.9074054296516216</v>
      </c>
    </row>
    <row r="15" spans="1:27" x14ac:dyDescent="0.25">
      <c r="B15" s="2"/>
      <c r="C15" s="2"/>
      <c r="D15" s="3"/>
      <c r="E15" s="19"/>
      <c r="F15" s="3"/>
      <c r="G15" s="19"/>
      <c r="H15" s="36"/>
      <c r="I15" s="18"/>
      <c r="J15" s="3"/>
      <c r="K15" s="4"/>
      <c r="L15" s="3"/>
      <c r="M15" s="17"/>
      <c r="N15" s="26"/>
      <c r="O15" s="34"/>
      <c r="P15" s="32"/>
      <c r="Q15" s="34"/>
      <c r="R15" s="26"/>
      <c r="S15" s="34"/>
      <c r="T15" s="26"/>
      <c r="U15" s="34"/>
      <c r="V15" s="26"/>
      <c r="W15" s="34"/>
      <c r="X15" s="32"/>
      <c r="Y15" s="27"/>
      <c r="Z15" s="26"/>
      <c r="AA15" s="38"/>
    </row>
    <row r="16" spans="1:27" x14ac:dyDescent="0.25">
      <c r="A16" s="14" t="s">
        <v>8</v>
      </c>
      <c r="B16" s="2"/>
      <c r="C16" s="2"/>
      <c r="D16" s="3"/>
      <c r="E16" s="19"/>
      <c r="F16" s="3"/>
      <c r="G16" s="19"/>
      <c r="H16" s="36"/>
      <c r="I16" s="18"/>
      <c r="J16" s="3"/>
      <c r="K16" s="4"/>
      <c r="L16" s="3"/>
      <c r="M16" s="17"/>
      <c r="N16" s="26"/>
      <c r="O16" s="34"/>
      <c r="P16" s="32"/>
      <c r="Q16" s="34"/>
      <c r="R16" s="26"/>
      <c r="S16" s="34"/>
      <c r="T16" s="26"/>
      <c r="U16" s="34"/>
      <c r="V16" s="26"/>
      <c r="W16" s="34"/>
      <c r="X16" s="32"/>
      <c r="Y16" s="27"/>
      <c r="Z16" s="26"/>
      <c r="AA16" s="38"/>
    </row>
    <row r="17" spans="1:27" x14ac:dyDescent="0.25">
      <c r="A17" s="1" t="s">
        <v>2</v>
      </c>
      <c r="B17" s="2">
        <v>1908300</v>
      </c>
      <c r="C17" s="4">
        <f>B17/B$17*100</f>
        <v>100</v>
      </c>
      <c r="D17" s="3">
        <v>2073386</v>
      </c>
      <c r="E17" s="17">
        <f>D17/D$17*100</f>
        <v>100</v>
      </c>
      <c r="F17" s="3">
        <v>2172904</v>
      </c>
      <c r="G17" s="17">
        <f>F17/F$17*100</f>
        <v>100</v>
      </c>
      <c r="H17" s="36">
        <v>2164847</v>
      </c>
      <c r="I17" s="18">
        <f>H17/H$17*100</f>
        <v>100</v>
      </c>
      <c r="J17" s="3">
        <v>2253217</v>
      </c>
      <c r="K17" s="4">
        <f>J17/J$17*100</f>
        <v>100</v>
      </c>
      <c r="L17" s="3">
        <v>2203881</v>
      </c>
      <c r="M17" s="17">
        <f>L17/L$17*100</f>
        <v>100</v>
      </c>
      <c r="N17" s="26">
        <v>2414915</v>
      </c>
      <c r="O17" s="34">
        <v>100</v>
      </c>
      <c r="P17" s="32">
        <v>2388451</v>
      </c>
      <c r="Q17" s="34">
        <v>100</v>
      </c>
      <c r="R17" s="26">
        <v>2278230</v>
      </c>
      <c r="S17" s="34">
        <v>100</v>
      </c>
      <c r="T17" s="26">
        <v>2349072</v>
      </c>
      <c r="U17" s="34">
        <v>100</v>
      </c>
      <c r="V17" s="26">
        <v>2413094</v>
      </c>
      <c r="W17" s="34">
        <f>V17/V$17*100</f>
        <v>100</v>
      </c>
      <c r="X17" s="32">
        <v>2425973</v>
      </c>
      <c r="Y17" s="27">
        <f>X17/X$17*100</f>
        <v>100</v>
      </c>
      <c r="Z17" s="26">
        <v>2442853</v>
      </c>
      <c r="AA17" s="38">
        <v>100</v>
      </c>
    </row>
    <row r="18" spans="1:27" x14ac:dyDescent="0.25">
      <c r="A18" s="1" t="s">
        <v>3</v>
      </c>
      <c r="B18" s="2">
        <v>584389</v>
      </c>
      <c r="C18" s="4">
        <f t="shared" ref="C18:E20" si="4">B18/B$17*100</f>
        <v>30.62353927579521</v>
      </c>
      <c r="D18" s="3">
        <v>604303</v>
      </c>
      <c r="E18" s="17">
        <f t="shared" si="4"/>
        <v>29.145706588160625</v>
      </c>
      <c r="F18" s="3">
        <v>663956</v>
      </c>
      <c r="G18" s="17">
        <f>F18/F$17*100</f>
        <v>30.556158946736716</v>
      </c>
      <c r="H18" s="36">
        <v>675167</v>
      </c>
      <c r="I18" s="18">
        <f>H18/H$17*100</f>
        <v>31.187746755313423</v>
      </c>
      <c r="J18" s="3">
        <v>698495</v>
      </c>
      <c r="K18" s="4">
        <f>J18/J$17*100</f>
        <v>30.999899255153849</v>
      </c>
      <c r="L18" s="3">
        <v>690209</v>
      </c>
      <c r="M18" s="17">
        <f>L18/L$17*100</f>
        <v>31.31788876078155</v>
      </c>
      <c r="N18" s="26">
        <v>789509</v>
      </c>
      <c r="O18" s="34">
        <v>32.700000000000003</v>
      </c>
      <c r="P18" s="32">
        <v>810192</v>
      </c>
      <c r="Q18" s="34">
        <v>33.770000000000003</v>
      </c>
      <c r="R18" s="26">
        <v>746362</v>
      </c>
      <c r="S18" s="34">
        <v>33.6</v>
      </c>
      <c r="T18" s="26">
        <v>779891</v>
      </c>
      <c r="U18" s="34">
        <v>33.200000000000003</v>
      </c>
      <c r="V18" s="26">
        <f>V17-V19</f>
        <v>834551</v>
      </c>
      <c r="W18" s="34">
        <f>V18/V$17*100</f>
        <v>34.58427230766808</v>
      </c>
      <c r="X18" s="2">
        <f>X17-X19</f>
        <v>880172</v>
      </c>
      <c r="Y18" s="27">
        <f>X18/X$17*100</f>
        <v>36.281195215280633</v>
      </c>
      <c r="Z18" s="3">
        <v>928661</v>
      </c>
      <c r="AA18" s="38">
        <v>38.015427043706687</v>
      </c>
    </row>
    <row r="19" spans="1:27" x14ac:dyDescent="0.25">
      <c r="A19" s="1" t="s">
        <v>4</v>
      </c>
      <c r="B19" s="2">
        <v>1323911</v>
      </c>
      <c r="C19" s="4">
        <f t="shared" si="4"/>
        <v>69.37646072420479</v>
      </c>
      <c r="D19" s="3">
        <v>1469083</v>
      </c>
      <c r="E19" s="17">
        <f t="shared" si="4"/>
        <v>70.854293411839379</v>
      </c>
      <c r="F19" s="3">
        <v>1508948</v>
      </c>
      <c r="G19" s="17">
        <f>F19/F$17*100</f>
        <v>69.443841053263284</v>
      </c>
      <c r="H19" s="36">
        <v>1489680</v>
      </c>
      <c r="I19" s="18">
        <f>H19/H$17*100</f>
        <v>68.812253244686573</v>
      </c>
      <c r="J19" s="3">
        <v>1554722</v>
      </c>
      <c r="K19" s="4">
        <f>J19/J$17*100</f>
        <v>69.000100744846151</v>
      </c>
      <c r="L19" s="3">
        <v>1513672</v>
      </c>
      <c r="M19" s="17">
        <f>L19/L$17*100</f>
        <v>68.682111239218443</v>
      </c>
      <c r="N19" s="26">
        <v>1625406</v>
      </c>
      <c r="O19" s="34">
        <v>67.3</v>
      </c>
      <c r="P19" s="32">
        <v>1578259</v>
      </c>
      <c r="Q19" s="34">
        <v>66.23</v>
      </c>
      <c r="R19" s="26">
        <v>1513868</v>
      </c>
      <c r="S19" s="34">
        <v>66.5</v>
      </c>
      <c r="T19" s="26">
        <v>1569181</v>
      </c>
      <c r="U19" s="34">
        <v>66.8</v>
      </c>
      <c r="V19" s="26">
        <v>1578543</v>
      </c>
      <c r="W19" s="34">
        <f>V19/V$17*100</f>
        <v>65.415727692331913</v>
      </c>
      <c r="X19" s="32">
        <v>1545801</v>
      </c>
      <c r="Y19" s="27">
        <f>X19/X$17*100</f>
        <v>63.71880478471936</v>
      </c>
      <c r="Z19" s="26">
        <v>1514192</v>
      </c>
      <c r="AA19" s="38">
        <v>61.984572956293313</v>
      </c>
    </row>
    <row r="20" spans="1:27" x14ac:dyDescent="0.25">
      <c r="A20" s="1" t="s">
        <v>7</v>
      </c>
      <c r="B20" s="2">
        <v>452850</v>
      </c>
      <c r="C20" s="4">
        <f t="shared" si="4"/>
        <v>23.730545511711995</v>
      </c>
      <c r="D20" s="3">
        <v>484546</v>
      </c>
      <c r="E20" s="17">
        <f t="shared" si="4"/>
        <v>23.369792214281375</v>
      </c>
      <c r="F20" s="3">
        <v>497613</v>
      </c>
      <c r="G20" s="17">
        <f>F20/F$17*100</f>
        <v>22.900827648161169</v>
      </c>
      <c r="H20" s="36">
        <v>495621</v>
      </c>
      <c r="I20" s="18">
        <f>H20/H$17*100</f>
        <v>22.89404285845605</v>
      </c>
      <c r="J20" s="3">
        <v>531933</v>
      </c>
      <c r="K20" s="4">
        <f>J20/J$17*100</f>
        <v>23.60771288340182</v>
      </c>
      <c r="L20" s="3">
        <v>514710</v>
      </c>
      <c r="M20" s="17">
        <f>L20/L$17*100</f>
        <v>23.354709260617973</v>
      </c>
      <c r="N20" s="26">
        <v>552495</v>
      </c>
      <c r="O20" s="34">
        <v>22.9</v>
      </c>
      <c r="P20" s="32">
        <v>532265</v>
      </c>
      <c r="Q20" s="34">
        <v>22.39</v>
      </c>
      <c r="R20" s="26">
        <v>509800</v>
      </c>
      <c r="S20" s="34">
        <v>22.4</v>
      </c>
      <c r="T20" s="26">
        <v>506878</v>
      </c>
      <c r="U20" s="34">
        <v>21.58</v>
      </c>
      <c r="V20" s="26">
        <v>480416</v>
      </c>
      <c r="W20" s="34">
        <f>V20/V$17*100</f>
        <v>19.908714704027279</v>
      </c>
      <c r="X20" s="32">
        <v>491730</v>
      </c>
      <c r="Y20" s="27">
        <f>X20/X$17*100</f>
        <v>20.269392940482025</v>
      </c>
      <c r="Z20" s="26">
        <v>491541</v>
      </c>
      <c r="AA20" s="38">
        <v>20.121595527852065</v>
      </c>
    </row>
    <row r="21" spans="1:27" x14ac:dyDescent="0.25">
      <c r="B21" s="2"/>
      <c r="C21" s="2"/>
      <c r="D21" s="3"/>
      <c r="E21" s="19"/>
      <c r="F21" s="3"/>
      <c r="G21" s="19"/>
      <c r="H21" s="36"/>
      <c r="I21" s="18"/>
      <c r="J21" s="3"/>
      <c r="K21" s="4"/>
      <c r="L21" s="3"/>
      <c r="M21" s="17"/>
      <c r="N21" s="26"/>
      <c r="O21" s="34"/>
      <c r="P21" s="32"/>
      <c r="Q21" s="34"/>
      <c r="R21" s="26"/>
      <c r="S21" s="34"/>
      <c r="T21" s="26"/>
      <c r="U21" s="34"/>
      <c r="V21" s="26"/>
      <c r="W21" s="34"/>
      <c r="X21" s="32"/>
      <c r="Y21" s="27"/>
      <c r="Z21" s="26"/>
      <c r="AA21" s="38"/>
    </row>
    <row r="22" spans="1:27" x14ac:dyDescent="0.25">
      <c r="A22" s="14" t="s">
        <v>9</v>
      </c>
      <c r="B22" s="2"/>
      <c r="C22" s="2"/>
      <c r="D22" s="3"/>
      <c r="E22" s="19"/>
      <c r="F22" s="3"/>
      <c r="G22" s="19"/>
      <c r="H22" s="36"/>
      <c r="I22" s="18"/>
      <c r="J22" s="3"/>
      <c r="K22" s="4"/>
      <c r="L22" s="3"/>
      <c r="M22" s="17"/>
      <c r="N22" s="26"/>
      <c r="O22" s="34"/>
      <c r="P22" s="32"/>
      <c r="Q22" s="34"/>
      <c r="R22" s="26"/>
      <c r="S22" s="34"/>
      <c r="T22" s="26"/>
      <c r="U22" s="34"/>
      <c r="V22" s="26"/>
      <c r="W22" s="34"/>
      <c r="X22" s="32"/>
      <c r="Y22" s="27"/>
      <c r="Z22" s="26"/>
      <c r="AA22" s="38"/>
    </row>
    <row r="23" spans="1:27" x14ac:dyDescent="0.25">
      <c r="A23" s="1" t="s">
        <v>2</v>
      </c>
      <c r="B23" s="2">
        <v>133486</v>
      </c>
      <c r="C23" s="4">
        <f>B23/B$23*100</f>
        <v>100</v>
      </c>
      <c r="D23" s="3">
        <v>186024</v>
      </c>
      <c r="E23" s="17">
        <f>D23/D$23*100</f>
        <v>100</v>
      </c>
      <c r="F23" s="3">
        <v>173090</v>
      </c>
      <c r="G23" s="17">
        <f>F23/F$23*100</f>
        <v>100</v>
      </c>
      <c r="H23" s="36">
        <v>181592</v>
      </c>
      <c r="I23" s="18">
        <f>H23/H$23*100</f>
        <v>100</v>
      </c>
      <c r="J23" s="3">
        <v>179234</v>
      </c>
      <c r="K23" s="4">
        <f>J23/J$23*100</f>
        <v>100</v>
      </c>
      <c r="L23" s="3">
        <v>180911</v>
      </c>
      <c r="M23" s="17">
        <f>L23/L$23*100</f>
        <v>100</v>
      </c>
      <c r="N23" s="26">
        <v>194142</v>
      </c>
      <c r="O23" s="34">
        <v>100</v>
      </c>
      <c r="P23" s="32">
        <v>199732</v>
      </c>
      <c r="Q23" s="34">
        <v>100</v>
      </c>
      <c r="R23" s="26">
        <v>192516</v>
      </c>
      <c r="S23" s="34">
        <v>100</v>
      </c>
      <c r="T23" s="26">
        <v>222587</v>
      </c>
      <c r="U23" s="34">
        <v>100</v>
      </c>
      <c r="V23" s="26">
        <v>211154</v>
      </c>
      <c r="W23" s="34">
        <f>V23/V$23*100</f>
        <v>100</v>
      </c>
      <c r="X23" s="32">
        <v>208852</v>
      </c>
      <c r="Y23" s="27">
        <f>X23/X$23*100</f>
        <v>100</v>
      </c>
      <c r="Z23" s="26">
        <v>204427</v>
      </c>
      <c r="AA23" s="38">
        <v>100</v>
      </c>
    </row>
    <row r="24" spans="1:27" x14ac:dyDescent="0.25">
      <c r="A24" s="1" t="s">
        <v>3</v>
      </c>
      <c r="B24" s="2">
        <v>101098</v>
      </c>
      <c r="C24" s="4">
        <f t="shared" ref="C24:E26" si="5">B24/B$23*100</f>
        <v>75.736781385313805</v>
      </c>
      <c r="D24" s="3">
        <v>148955</v>
      </c>
      <c r="E24" s="17">
        <f t="shared" si="5"/>
        <v>80.073001333161315</v>
      </c>
      <c r="F24" s="3">
        <v>138939</v>
      </c>
      <c r="G24" s="17">
        <f>F24/F$23*100</f>
        <v>80.269801837194521</v>
      </c>
      <c r="H24" s="36">
        <v>148409</v>
      </c>
      <c r="I24" s="18">
        <f>H24/H$23*100</f>
        <v>81.72661791268338</v>
      </c>
      <c r="J24" s="3">
        <v>145787</v>
      </c>
      <c r="K24" s="4">
        <f>J24/J$23*100</f>
        <v>81.338920070968683</v>
      </c>
      <c r="L24" s="3">
        <v>147569</v>
      </c>
      <c r="M24" s="17">
        <f>L24/L$23*100</f>
        <v>81.569943231754834</v>
      </c>
      <c r="N24" s="26">
        <v>158559</v>
      </c>
      <c r="O24" s="34">
        <v>81.59</v>
      </c>
      <c r="P24" s="32">
        <v>164252</v>
      </c>
      <c r="Q24" s="34">
        <v>82.04</v>
      </c>
      <c r="R24" s="26">
        <v>159799</v>
      </c>
      <c r="S24" s="34">
        <v>83</v>
      </c>
      <c r="T24" s="26">
        <v>153219</v>
      </c>
      <c r="U24" s="34">
        <v>68.8</v>
      </c>
      <c r="V24" s="26">
        <f>V23-V25</f>
        <v>180522</v>
      </c>
      <c r="W24" s="34">
        <f>V24/V$23*100</f>
        <v>85.493052464078346</v>
      </c>
      <c r="X24" s="2">
        <f>X23-X25</f>
        <v>183150</v>
      </c>
      <c r="Y24" s="27">
        <f>X24/X$23*100</f>
        <v>87.693677819700071</v>
      </c>
      <c r="Z24" s="3">
        <v>180587</v>
      </c>
      <c r="AA24" s="38">
        <v>88.338135373507413</v>
      </c>
    </row>
    <row r="25" spans="1:27" x14ac:dyDescent="0.25">
      <c r="A25" s="1" t="s">
        <v>4</v>
      </c>
      <c r="B25" s="2">
        <v>32388</v>
      </c>
      <c r="C25" s="4">
        <f t="shared" si="5"/>
        <v>24.263218614686185</v>
      </c>
      <c r="D25" s="3">
        <v>37069</v>
      </c>
      <c r="E25" s="17">
        <f t="shared" si="5"/>
        <v>19.926998666838688</v>
      </c>
      <c r="F25" s="3">
        <v>34151</v>
      </c>
      <c r="G25" s="17">
        <f>F25/F$23*100</f>
        <v>19.730198162805475</v>
      </c>
      <c r="H25" s="36">
        <v>33183</v>
      </c>
      <c r="I25" s="18">
        <f>H25/H$23*100</f>
        <v>18.273382087316623</v>
      </c>
      <c r="J25" s="3">
        <v>33447</v>
      </c>
      <c r="K25" s="4">
        <f>J25/J$23*100</f>
        <v>18.66107992903132</v>
      </c>
      <c r="L25" s="3">
        <v>33342</v>
      </c>
      <c r="M25" s="17">
        <f>L25/L$23*100</f>
        <v>18.430056768245159</v>
      </c>
      <c r="N25" s="26">
        <v>35583</v>
      </c>
      <c r="O25" s="34">
        <v>18.41</v>
      </c>
      <c r="P25" s="32">
        <v>35480</v>
      </c>
      <c r="Q25" s="34">
        <v>17.96</v>
      </c>
      <c r="R25" s="26">
        <v>32717</v>
      </c>
      <c r="S25" s="34">
        <v>17</v>
      </c>
      <c r="T25" s="26">
        <v>69368</v>
      </c>
      <c r="U25" s="34">
        <v>31.2</v>
      </c>
      <c r="V25" s="26">
        <v>30632</v>
      </c>
      <c r="W25" s="34">
        <f>V25/V$23*100</f>
        <v>14.506947535921649</v>
      </c>
      <c r="X25" s="32">
        <v>25702</v>
      </c>
      <c r="Y25" s="27">
        <f>X25/X$23*100</f>
        <v>12.306322180299926</v>
      </c>
      <c r="Z25" s="26">
        <v>23840</v>
      </c>
      <c r="AA25" s="38">
        <v>11.661864626492587</v>
      </c>
    </row>
    <row r="26" spans="1:27" x14ac:dyDescent="0.25">
      <c r="A26" s="9" t="s">
        <v>7</v>
      </c>
      <c r="B26" s="20">
        <v>9964</v>
      </c>
      <c r="C26" s="5">
        <f t="shared" si="5"/>
        <v>7.4644532010847584</v>
      </c>
      <c r="D26" s="21">
        <v>10280</v>
      </c>
      <c r="E26" s="22">
        <f t="shared" si="5"/>
        <v>5.5261686664086351</v>
      </c>
      <c r="F26" s="21">
        <v>9938</v>
      </c>
      <c r="G26" s="22">
        <f>F26/F$23*100</f>
        <v>5.7415217516898727</v>
      </c>
      <c r="H26" s="20">
        <v>9575</v>
      </c>
      <c r="I26" s="23">
        <f>H26/H$23*100</f>
        <v>5.2728093748623284</v>
      </c>
      <c r="J26" s="21">
        <v>9955</v>
      </c>
      <c r="K26" s="5">
        <f>J26/J$23*100</f>
        <v>5.5541917270160797</v>
      </c>
      <c r="L26" s="21">
        <v>9889</v>
      </c>
      <c r="M26" s="22">
        <f>L26/L$23*100</f>
        <v>5.4662237232672419</v>
      </c>
      <c r="N26" s="29">
        <v>10194</v>
      </c>
      <c r="O26" s="35">
        <v>5.33</v>
      </c>
      <c r="P26" s="33">
        <v>10195</v>
      </c>
      <c r="Q26" s="35">
        <v>5.21</v>
      </c>
      <c r="R26" s="29">
        <v>9648</v>
      </c>
      <c r="S26" s="35">
        <v>5</v>
      </c>
      <c r="T26" s="29">
        <v>10323</v>
      </c>
      <c r="U26" s="35">
        <v>4.6399999999999997</v>
      </c>
      <c r="V26" s="29">
        <v>9210</v>
      </c>
      <c r="W26" s="37">
        <f>V26/V$23*100</f>
        <v>4.361745455923165</v>
      </c>
      <c r="X26" s="33">
        <v>7998</v>
      </c>
      <c r="Y26" s="30">
        <f>X26/X$23*100</f>
        <v>3.8295060617087699</v>
      </c>
      <c r="Z26" s="29">
        <v>7670</v>
      </c>
      <c r="AA26" s="30">
        <v>3.7519505740435459</v>
      </c>
    </row>
    <row r="27" spans="1:27" x14ac:dyDescent="0.25">
      <c r="A27" s="47" t="s">
        <v>11</v>
      </c>
      <c r="B27" s="48"/>
      <c r="C27" s="48"/>
      <c r="D27" s="48"/>
      <c r="E27" s="48"/>
      <c r="F27" s="48"/>
      <c r="G27" s="48"/>
      <c r="N27" s="28"/>
      <c r="O27" s="28"/>
      <c r="P27" s="28"/>
      <c r="Q27" s="28"/>
    </row>
    <row r="29" spans="1:27" ht="48.75" customHeight="1" x14ac:dyDescent="0.25">
      <c r="A29" s="49" t="s">
        <v>10</v>
      </c>
      <c r="B29" s="45"/>
      <c r="C29" s="45"/>
      <c r="D29" s="45"/>
      <c r="E29" s="45"/>
      <c r="F29" s="45"/>
      <c r="G29" s="45"/>
      <c r="H29" s="45"/>
      <c r="I29" s="45"/>
      <c r="J29" s="45"/>
    </row>
    <row r="30" spans="1:27" x14ac:dyDescent="0.25">
      <c r="A30" s="24"/>
      <c r="B30" s="6"/>
      <c r="C30" s="6"/>
      <c r="D30" s="6"/>
      <c r="E30" s="6"/>
      <c r="F30" s="6"/>
      <c r="G30" s="6"/>
      <c r="H30" s="6"/>
      <c r="I30" s="6"/>
      <c r="J30" s="6"/>
    </row>
    <row r="31" spans="1:27" ht="25.5" customHeight="1" x14ac:dyDescent="0.25">
      <c r="A31" s="43" t="s">
        <v>13</v>
      </c>
      <c r="B31" s="43"/>
      <c r="C31" s="43"/>
      <c r="D31" s="43"/>
      <c r="E31" s="43"/>
      <c r="F31" s="43"/>
      <c r="G31" s="43"/>
      <c r="H31" s="43"/>
      <c r="I31" s="43"/>
    </row>
  </sheetData>
  <mergeCells count="17">
    <mergeCell ref="R3:S3"/>
    <mergeCell ref="P3:Q3"/>
    <mergeCell ref="V3:W3"/>
    <mergeCell ref="Z3:AA3"/>
    <mergeCell ref="A31:I31"/>
    <mergeCell ref="A1:O1"/>
    <mergeCell ref="H3:I3"/>
    <mergeCell ref="N3:O3"/>
    <mergeCell ref="L3:M3"/>
    <mergeCell ref="J3:K3"/>
    <mergeCell ref="B3:C3"/>
    <mergeCell ref="D3:E3"/>
    <mergeCell ref="F3:G3"/>
    <mergeCell ref="X3:Y3"/>
    <mergeCell ref="A27:G27"/>
    <mergeCell ref="A29:J29"/>
    <mergeCell ref="T3:U3"/>
  </mergeCells>
  <phoneticPr fontId="4" type="noConversion"/>
  <printOptions horizontalCentered="1"/>
  <pageMargins left="0.75" right="0.75" top="1" bottom="1" header="0.5" footer="0.5"/>
  <pageSetup scale="78" fitToWidth="2"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5-6</vt:lpstr>
      <vt:lpstr>'Table 5-6'!Print_Area</vt:lpstr>
    </vt:vector>
  </TitlesOfParts>
  <Company>Battelle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Battelle</dc:creator>
  <cp:lastModifiedBy>Bedsole, Elisabeth K.</cp:lastModifiedBy>
  <cp:lastPrinted>2012-07-17T17:41:15Z</cp:lastPrinted>
  <dcterms:created xsi:type="dcterms:W3CDTF">2004-04-01T14:41:56Z</dcterms:created>
  <dcterms:modified xsi:type="dcterms:W3CDTF">2014-05-27T14:45:00Z</dcterms:modified>
</cp:coreProperties>
</file>